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lidiyazobova/Desktop/"/>
    </mc:Choice>
  </mc:AlternateContent>
  <xr:revisionPtr revIDLastSave="0" documentId="8_{3CEF66BB-74BA-A64B-AF5E-7A8AFAB3597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H35" i="1"/>
  <c r="I28" i="1"/>
  <c r="I27" i="1"/>
  <c r="J23" i="1"/>
  <c r="J22" i="1"/>
  <c r="J21" i="1"/>
  <c r="J20" i="1"/>
  <c r="J16" i="1"/>
  <c r="J15" i="1"/>
  <c r="J14" i="1"/>
  <c r="J13" i="1"/>
</calcChain>
</file>

<file path=xl/sharedStrings.xml><?xml version="1.0" encoding="utf-8"?>
<sst xmlns="http://schemas.openxmlformats.org/spreadsheetml/2006/main" count="109" uniqueCount="57">
  <si>
    <t>Приложение 1
УТВЕРЖДЕНА                                                
приказом НИУ ВШЭ
от __________ № _________</t>
  </si>
  <si>
    <t>24.08.2023</t>
  </si>
  <si>
    <t>-</t>
  </si>
  <si>
    <t>30.08.2023</t>
  </si>
  <si>
    <t>1. Командирование наставников</t>
  </si>
  <si>
    <t>№</t>
  </si>
  <si>
    <t>Статья расходов</t>
  </si>
  <si>
    <t>Стоимость, руб.</t>
  </si>
  <si>
    <t>Количество человек</t>
  </si>
  <si>
    <t>Количество суток*</t>
  </si>
  <si>
    <t>Общая стоимость, руб.</t>
  </si>
  <si>
    <t>Источник финансирования</t>
  </si>
  <si>
    <t>1.</t>
  </si>
  <si>
    <t>Транспортные расходы (Москва-Владикавказ-Москва), авиа</t>
  </si>
  <si>
    <t>19000</t>
  </si>
  <si>
    <t>2</t>
  </si>
  <si>
    <t>82010ПЖО, ЦФО 01.118, ФСС 382644</t>
  </si>
  <si>
    <t>2.</t>
  </si>
  <si>
    <t>Проживание в г. Владикавказ</t>
  </si>
  <si>
    <t>6</t>
  </si>
  <si>
    <t>3.</t>
  </si>
  <si>
    <t>Суточные**</t>
  </si>
  <si>
    <t>700</t>
  </si>
  <si>
    <t>7</t>
  </si>
  <si>
    <t>ИТОГО:</t>
  </si>
  <si>
    <t>2. Командирование студентов</t>
  </si>
  <si>
    <t>10</t>
  </si>
  <si>
    <t>800</t>
  </si>
  <si>
    <t>Расходы на питание**</t>
  </si>
  <si>
    <t>350</t>
  </si>
  <si>
    <t>3. Прочие расходы</t>
  </si>
  <si>
    <t>Количество, шт.</t>
  </si>
  <si>
    <t>10000</t>
  </si>
  <si>
    <t>1</t>
  </si>
  <si>
    <t>5000</t>
  </si>
  <si>
    <t>15000</t>
  </si>
  <si>
    <t>4. Оплата труда руководителей экспедиции по договорам ГПХ с учетом страховых взносов</t>
  </si>
  <si>
    <t>Источник финансирования (не редактировать!)</t>
  </si>
  <si>
    <t>Оплата труда  руководителя экспедиции по договору ГПХ (с учетом страховых взносов)</t>
  </si>
  <si>
    <t>Оплата труда заместителя руководителя экспедиции по договору ГПХ (с учетом страховых взносов)</t>
  </si>
  <si>
    <t>ИТОГОВАЯ СУММА:</t>
  </si>
  <si>
    <t>* Заполняется автоматически</t>
  </si>
  <si>
    <t>м</t>
  </si>
  <si>
    <t>Смета расходов студенческой научно-исследовательской экспедиции</t>
  </si>
  <si>
    <t>НАЗВАНИЕ</t>
  </si>
  <si>
    <t>Транспортные расходы (МАРШРУТ), авиа</t>
  </si>
  <si>
    <t>Перевозка участников экспедиции между населенными пунктами</t>
  </si>
  <si>
    <t>Посещение музея (если соответствует теме исследования)</t>
  </si>
  <si>
    <t>Оплата труда консультанта по договору ГПХ (с учетом страховых взносов)</t>
  </si>
  <si>
    <t>руководитель</t>
  </si>
  <si>
    <t>заместитель</t>
  </si>
  <si>
    <t>консультант</t>
  </si>
  <si>
    <t>до 9 дней</t>
  </si>
  <si>
    <t>от 10 дней</t>
  </si>
  <si>
    <t>Москва</t>
  </si>
  <si>
    <t>Кампусы</t>
  </si>
  <si>
    <t>Размер вознаграждения зависит от продолжительности экспедиции, внесите соответствующие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</si>
</sst>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</font>
    <font>
      <sz val="11"/>
      <name val="Calibri"/>
    </font>
    <font>
      <sz val="11"/>
      <color indexed="64"/>
      <name val="Times New Roman"/>
    </font>
    <font>
      <b/>
      <sz val="11"/>
      <color indexed="64"/>
      <name val="Times New Roman"/>
    </font>
    <font>
      <sz val="11"/>
      <color indexed="2"/>
      <name val="Calibri"/>
    </font>
    <font>
      <sz val="11"/>
      <color indexed="64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W40"/>
  <sheetViews>
    <sheetView tabSelected="1" workbookViewId="0">
      <selection activeCell="M44" sqref="M44"/>
    </sheetView>
  </sheetViews>
  <sheetFormatPr baseColWidth="10" defaultColWidth="10.5" defaultRowHeight="11.5" customHeight="1" x14ac:dyDescent="0.2"/>
  <cols>
    <col min="1" max="1" width="6.25" style="1" customWidth="1"/>
    <col min="2" max="2" width="4.25" style="1" customWidth="1"/>
    <col min="3" max="3" width="5.25" style="1" customWidth="1"/>
    <col min="4" max="4" width="32" style="1" customWidth="1"/>
    <col min="5" max="5" width="16.25" style="1" customWidth="1"/>
    <col min="6" max="6" width="10.5" style="1" customWidth="1"/>
    <col min="7" max="7" width="19" style="1" customWidth="1"/>
    <col min="8" max="8" width="13.25" style="1" customWidth="1"/>
    <col min="9" max="9" width="15.75" style="1" customWidth="1"/>
    <col min="10" max="10" width="11" style="1" customWidth="1"/>
    <col min="11" max="11" width="8.25" style="1" customWidth="1"/>
    <col min="12" max="12" width="10.75" style="1" customWidth="1"/>
    <col min="13" max="13" width="15.5" style="1" customWidth="1"/>
    <col min="14" max="14" width="9.25" style="1" customWidth="1"/>
    <col min="16" max="16" width="21.75" customWidth="1"/>
    <col min="17" max="17" width="18" customWidth="1"/>
    <col min="18" max="18" width="19.25" customWidth="1"/>
    <col min="19" max="19" width="8" customWidth="1"/>
    <col min="20" max="20" width="21" customWidth="1"/>
    <col min="21" max="21" width="17.5" customWidth="1"/>
    <col min="22" max="22" width="19.5" customWidth="1"/>
  </cols>
  <sheetData>
    <row r="2" spans="1:13" ht="15" customHeight="1" x14ac:dyDescent="0.2">
      <c r="J2" s="15" t="s">
        <v>0</v>
      </c>
      <c r="K2" s="15"/>
      <c r="L2" s="15"/>
      <c r="M2" s="15"/>
    </row>
    <row r="3" spans="1:13" ht="15" customHeight="1" x14ac:dyDescent="0.2">
      <c r="J3" s="15"/>
      <c r="K3" s="15"/>
      <c r="L3" s="15"/>
      <c r="M3" s="15"/>
    </row>
    <row r="4" spans="1:13" ht="15" customHeight="1" x14ac:dyDescent="0.2">
      <c r="J4" s="15"/>
      <c r="K4" s="15"/>
      <c r="L4" s="15"/>
      <c r="M4" s="15"/>
    </row>
    <row r="5" spans="1:13" ht="15" customHeight="1" x14ac:dyDescent="0.2">
      <c r="J5" s="15"/>
      <c r="K5" s="15"/>
      <c r="L5" s="15"/>
      <c r="M5" s="15"/>
    </row>
    <row r="6" spans="1:13" s="2" customFormat="1" ht="14" customHeight="1" x14ac:dyDescent="0.15">
      <c r="J6" s="15"/>
      <c r="K6" s="15"/>
      <c r="L6" s="15"/>
      <c r="M6" s="15"/>
    </row>
    <row r="7" spans="1:13" s="3" customFormat="1" ht="18" customHeight="1" x14ac:dyDescent="0.15">
      <c r="B7" s="16" t="s">
        <v>43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3" s="3" customFormat="1" ht="32" customHeight="1" x14ac:dyDescent="0.15">
      <c r="B8" s="16" t="s">
        <v>44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3" ht="15" customHeight="1" x14ac:dyDescent="0.2">
      <c r="F9" s="38" t="s">
        <v>1</v>
      </c>
      <c r="G9" s="4" t="s">
        <v>2</v>
      </c>
      <c r="H9" s="38" t="s">
        <v>3</v>
      </c>
    </row>
    <row r="10" spans="1:13" ht="15" customHeight="1" x14ac:dyDescent="0.2"/>
    <row r="11" spans="1:13" ht="15" customHeight="1" x14ac:dyDescent="0.2">
      <c r="A11" s="17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3" customFormat="1" ht="46" customHeight="1" x14ac:dyDescent="0.15">
      <c r="A12" s="5" t="s">
        <v>5</v>
      </c>
      <c r="B12" s="18" t="s">
        <v>6</v>
      </c>
      <c r="C12" s="18"/>
      <c r="D12" s="18"/>
      <c r="E12" s="18" t="s">
        <v>7</v>
      </c>
      <c r="F12" s="18"/>
      <c r="G12" s="18" t="s">
        <v>8</v>
      </c>
      <c r="H12" s="18"/>
      <c r="I12" s="5" t="s">
        <v>9</v>
      </c>
      <c r="J12" s="18" t="s">
        <v>10</v>
      </c>
      <c r="K12" s="18"/>
      <c r="L12" s="19" t="s">
        <v>11</v>
      </c>
      <c r="M12" s="19"/>
    </row>
    <row r="13" spans="1:13" s="3" customFormat="1" ht="34" customHeight="1" x14ac:dyDescent="0.15">
      <c r="A13" s="6" t="s">
        <v>12</v>
      </c>
      <c r="B13" s="20" t="s">
        <v>45</v>
      </c>
      <c r="C13" s="20"/>
      <c r="D13" s="20"/>
      <c r="E13" s="21" t="s">
        <v>14</v>
      </c>
      <c r="F13" s="21"/>
      <c r="G13" s="21" t="s">
        <v>15</v>
      </c>
      <c r="H13" s="21"/>
      <c r="I13" s="6" t="s">
        <v>2</v>
      </c>
      <c r="J13" s="21">
        <f>E13*G13</f>
        <v>38000</v>
      </c>
      <c r="K13" s="21"/>
      <c r="L13" s="22" t="s">
        <v>16</v>
      </c>
      <c r="M13" s="22"/>
    </row>
    <row r="14" spans="1:13" s="3" customFormat="1" ht="15" customHeight="1" x14ac:dyDescent="0.15">
      <c r="A14" s="6" t="s">
        <v>17</v>
      </c>
      <c r="B14" s="20" t="s">
        <v>18</v>
      </c>
      <c r="C14" s="20"/>
      <c r="D14" s="20"/>
      <c r="E14" s="21">
        <v>1500</v>
      </c>
      <c r="F14" s="21"/>
      <c r="G14" s="21" t="s">
        <v>15</v>
      </c>
      <c r="H14" s="21"/>
      <c r="I14" s="7" t="s">
        <v>19</v>
      </c>
      <c r="J14" s="21">
        <f>I14*G14*E14</f>
        <v>18000</v>
      </c>
      <c r="K14" s="21"/>
      <c r="L14" s="23"/>
      <c r="M14" s="24"/>
    </row>
    <row r="15" spans="1:13" ht="15" customHeight="1" x14ac:dyDescent="0.2">
      <c r="A15" s="6" t="s">
        <v>20</v>
      </c>
      <c r="B15" s="20" t="s">
        <v>21</v>
      </c>
      <c r="C15" s="20"/>
      <c r="D15" s="20"/>
      <c r="E15" s="21" t="s">
        <v>22</v>
      </c>
      <c r="F15" s="21"/>
      <c r="G15" s="21" t="s">
        <v>15</v>
      </c>
      <c r="H15" s="21"/>
      <c r="I15" s="7">
        <v>7</v>
      </c>
      <c r="J15" s="21">
        <f>I15*G15*E15</f>
        <v>9800</v>
      </c>
      <c r="K15" s="21"/>
      <c r="L15" s="23"/>
      <c r="M15" s="24"/>
    </row>
    <row r="16" spans="1:13" ht="15" customHeight="1" x14ac:dyDescent="0.2">
      <c r="A16" s="27" t="s">
        <v>24</v>
      </c>
      <c r="B16" s="27"/>
      <c r="C16" s="27"/>
      <c r="D16" s="27"/>
      <c r="E16" s="27"/>
      <c r="F16" s="27"/>
      <c r="G16" s="27"/>
      <c r="H16" s="27"/>
      <c r="I16" s="27"/>
      <c r="J16" s="28">
        <f>SUM(J13:K15)</f>
        <v>65800</v>
      </c>
      <c r="K16" s="28"/>
      <c r="L16" s="25"/>
      <c r="M16" s="26"/>
    </row>
    <row r="17" spans="1:23" ht="1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10"/>
      <c r="K17" s="10"/>
      <c r="L17" s="11"/>
      <c r="M17" s="12"/>
    </row>
    <row r="18" spans="1:23" ht="15" customHeight="1" x14ac:dyDescent="0.2">
      <c r="A18" s="17" t="s">
        <v>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23" s="3" customFormat="1" ht="47" customHeight="1" x14ac:dyDescent="0.15">
      <c r="A19" s="5" t="s">
        <v>5</v>
      </c>
      <c r="B19" s="18" t="s">
        <v>6</v>
      </c>
      <c r="C19" s="18"/>
      <c r="D19" s="18"/>
      <c r="E19" s="18" t="s">
        <v>7</v>
      </c>
      <c r="F19" s="18"/>
      <c r="G19" s="18" t="s">
        <v>8</v>
      </c>
      <c r="H19" s="18"/>
      <c r="I19" s="5" t="s">
        <v>9</v>
      </c>
      <c r="J19" s="18" t="s">
        <v>10</v>
      </c>
      <c r="K19" s="18"/>
      <c r="L19" s="19" t="s">
        <v>11</v>
      </c>
      <c r="M19" s="19"/>
    </row>
    <row r="20" spans="1:23" s="3" customFormat="1" ht="37" customHeight="1" x14ac:dyDescent="0.15">
      <c r="A20" s="6" t="s">
        <v>12</v>
      </c>
      <c r="B20" s="20" t="s">
        <v>13</v>
      </c>
      <c r="C20" s="20"/>
      <c r="D20" s="20"/>
      <c r="E20" s="21" t="s">
        <v>14</v>
      </c>
      <c r="F20" s="21"/>
      <c r="G20" s="21" t="s">
        <v>26</v>
      </c>
      <c r="H20" s="21"/>
      <c r="I20" s="6" t="s">
        <v>2</v>
      </c>
      <c r="J20" s="21">
        <f>E20*G20</f>
        <v>190000</v>
      </c>
      <c r="K20" s="21"/>
      <c r="L20" s="22" t="s">
        <v>16</v>
      </c>
      <c r="M20" s="22"/>
      <c r="N20" s="2"/>
    </row>
    <row r="21" spans="1:23" s="3" customFormat="1" ht="34" customHeight="1" x14ac:dyDescent="0.2">
      <c r="A21" s="6" t="s">
        <v>17</v>
      </c>
      <c r="B21" s="20" t="s">
        <v>18</v>
      </c>
      <c r="C21" s="20"/>
      <c r="D21" s="20"/>
      <c r="E21" s="21" t="s">
        <v>27</v>
      </c>
      <c r="F21" s="21"/>
      <c r="G21" s="21" t="s">
        <v>26</v>
      </c>
      <c r="H21" s="21"/>
      <c r="I21" s="7" t="s">
        <v>19</v>
      </c>
      <c r="J21" s="21">
        <f>E21*G21*I21</f>
        <v>48000</v>
      </c>
      <c r="K21" s="21"/>
      <c r="L21" s="23"/>
      <c r="M21" s="24"/>
      <c r="N21" s="13"/>
    </row>
    <row r="22" spans="1:23" ht="15" customHeight="1" x14ac:dyDescent="0.2">
      <c r="A22" s="6" t="s">
        <v>20</v>
      </c>
      <c r="B22" s="20" t="s">
        <v>28</v>
      </c>
      <c r="C22" s="20"/>
      <c r="D22" s="20"/>
      <c r="E22" s="21" t="s">
        <v>29</v>
      </c>
      <c r="F22" s="21"/>
      <c r="G22" s="21" t="s">
        <v>26</v>
      </c>
      <c r="H22" s="21"/>
      <c r="I22" s="7" t="s">
        <v>23</v>
      </c>
      <c r="J22" s="21">
        <f>E22*G22*I22</f>
        <v>24500</v>
      </c>
      <c r="K22" s="21"/>
      <c r="L22" s="25"/>
      <c r="M22" s="26"/>
    </row>
    <row r="23" spans="1:23" ht="15" customHeight="1" x14ac:dyDescent="0.2">
      <c r="A23" s="27" t="s">
        <v>24</v>
      </c>
      <c r="B23" s="27"/>
      <c r="C23" s="27"/>
      <c r="D23" s="27"/>
      <c r="E23" s="27"/>
      <c r="F23" s="27"/>
      <c r="G23" s="27"/>
      <c r="H23" s="27"/>
      <c r="I23" s="27"/>
      <c r="J23" s="28">
        <f>SUM(J20:K22)</f>
        <v>262500</v>
      </c>
      <c r="K23" s="28"/>
      <c r="L23" s="29"/>
      <c r="M23" s="29"/>
    </row>
    <row r="24" spans="1:23" ht="1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10"/>
      <c r="K24" s="10"/>
      <c r="L24" s="11"/>
      <c r="M24" s="12"/>
    </row>
    <row r="25" spans="1:23" ht="15" customHeight="1" x14ac:dyDescent="0.2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23" s="3" customFormat="1" ht="31" customHeight="1" x14ac:dyDescent="0.15">
      <c r="A26" s="5" t="s">
        <v>5</v>
      </c>
      <c r="B26" s="18" t="s">
        <v>6</v>
      </c>
      <c r="C26" s="18"/>
      <c r="D26" s="18"/>
      <c r="E26" s="18" t="s">
        <v>7</v>
      </c>
      <c r="F26" s="18"/>
      <c r="G26" s="18" t="s">
        <v>31</v>
      </c>
      <c r="H26" s="18"/>
      <c r="I26" s="18" t="s">
        <v>10</v>
      </c>
      <c r="J26" s="18"/>
      <c r="K26" s="19" t="s">
        <v>11</v>
      </c>
      <c r="L26" s="19"/>
      <c r="M26" s="19"/>
    </row>
    <row r="27" spans="1:23" s="3" customFormat="1" ht="52" customHeight="1" x14ac:dyDescent="0.15">
      <c r="A27" s="6" t="s">
        <v>12</v>
      </c>
      <c r="B27" s="22" t="s">
        <v>46</v>
      </c>
      <c r="C27" s="22"/>
      <c r="D27" s="22"/>
      <c r="E27" s="21" t="s">
        <v>32</v>
      </c>
      <c r="F27" s="21"/>
      <c r="G27" s="21" t="s">
        <v>33</v>
      </c>
      <c r="H27" s="21"/>
      <c r="I27" s="21">
        <f>E27*G27</f>
        <v>10000</v>
      </c>
      <c r="J27" s="21"/>
      <c r="K27" s="30" t="s">
        <v>16</v>
      </c>
      <c r="L27" s="30"/>
      <c r="M27" s="30"/>
    </row>
    <row r="28" spans="1:23" s="3" customFormat="1" ht="59" customHeight="1" x14ac:dyDescent="0.15">
      <c r="A28" s="6" t="s">
        <v>17</v>
      </c>
      <c r="B28" s="34" t="s">
        <v>47</v>
      </c>
      <c r="C28" s="34"/>
      <c r="D28" s="34"/>
      <c r="E28" s="21" t="s">
        <v>34</v>
      </c>
      <c r="F28" s="21"/>
      <c r="G28" s="21" t="s">
        <v>33</v>
      </c>
      <c r="H28" s="21"/>
      <c r="I28" s="21">
        <f>E28*G28</f>
        <v>5000</v>
      </c>
      <c r="J28" s="21"/>
      <c r="K28" s="31"/>
      <c r="L28" s="32"/>
      <c r="M28" s="33"/>
    </row>
    <row r="29" spans="1:23" ht="15" customHeight="1" x14ac:dyDescent="0.2">
      <c r="A29" s="27" t="s">
        <v>24</v>
      </c>
      <c r="B29" s="27"/>
      <c r="C29" s="27"/>
      <c r="D29" s="27"/>
      <c r="E29" s="27"/>
      <c r="F29" s="27"/>
      <c r="G29" s="27"/>
      <c r="H29" s="27"/>
      <c r="I29" s="28" t="s">
        <v>35</v>
      </c>
      <c r="J29" s="28"/>
      <c r="K29" s="29"/>
      <c r="L29" s="29"/>
      <c r="M29" s="29"/>
    </row>
    <row r="30" spans="1:23" ht="36" customHeight="1" x14ac:dyDescent="0.2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P30" s="46" t="s">
        <v>56</v>
      </c>
      <c r="Q30" s="47"/>
      <c r="R30" s="47"/>
      <c r="S30" s="47"/>
      <c r="T30" s="47"/>
      <c r="U30" s="47"/>
      <c r="V30" s="48"/>
      <c r="W30" s="40"/>
    </row>
    <row r="31" spans="1:23" s="3" customFormat="1" ht="31" customHeight="1" x14ac:dyDescent="0.2">
      <c r="A31" s="5" t="s">
        <v>5</v>
      </c>
      <c r="B31" s="18" t="s">
        <v>6</v>
      </c>
      <c r="C31" s="18"/>
      <c r="D31" s="18"/>
      <c r="E31" s="18" t="s">
        <v>8</v>
      </c>
      <c r="F31" s="18"/>
      <c r="G31" s="5" t="s">
        <v>9</v>
      </c>
      <c r="H31" s="18" t="s">
        <v>10</v>
      </c>
      <c r="I31" s="18"/>
      <c r="J31" s="18" t="s">
        <v>37</v>
      </c>
      <c r="K31" s="18"/>
      <c r="L31" s="18"/>
      <c r="M31" s="18"/>
      <c r="P31" s="49" t="s">
        <v>54</v>
      </c>
      <c r="Q31" s="42" t="s">
        <v>52</v>
      </c>
      <c r="R31" s="42" t="s">
        <v>53</v>
      </c>
      <c r="S31" s="44"/>
      <c r="T31" s="49" t="s">
        <v>55</v>
      </c>
      <c r="U31" s="42" t="s">
        <v>52</v>
      </c>
      <c r="V31" s="42" t="s">
        <v>53</v>
      </c>
      <c r="W31" s="41"/>
    </row>
    <row r="32" spans="1:23" ht="47" customHeight="1" x14ac:dyDescent="0.2">
      <c r="A32" s="6" t="s">
        <v>12</v>
      </c>
      <c r="B32" s="34" t="s">
        <v>38</v>
      </c>
      <c r="C32" s="34"/>
      <c r="D32" s="34"/>
      <c r="E32" s="21" t="s">
        <v>33</v>
      </c>
      <c r="F32" s="21"/>
      <c r="G32" s="6" t="s">
        <v>2</v>
      </c>
      <c r="H32" s="21"/>
      <c r="I32" s="21"/>
      <c r="J32" s="22" t="s">
        <v>16</v>
      </c>
      <c r="K32" s="22"/>
      <c r="L32" s="22"/>
      <c r="M32" s="22"/>
      <c r="P32" s="43" t="s">
        <v>49</v>
      </c>
      <c r="Q32" s="43">
        <v>63550</v>
      </c>
      <c r="R32" s="43">
        <v>88970</v>
      </c>
      <c r="S32" s="45"/>
      <c r="T32" s="43" t="s">
        <v>49</v>
      </c>
      <c r="U32" s="43">
        <v>50840</v>
      </c>
      <c r="V32" s="43">
        <v>82615</v>
      </c>
      <c r="W32" s="40"/>
    </row>
    <row r="33" spans="1:23" ht="51" customHeight="1" x14ac:dyDescent="0.2">
      <c r="A33" s="6" t="s">
        <v>17</v>
      </c>
      <c r="B33" s="34" t="s">
        <v>39</v>
      </c>
      <c r="C33" s="34"/>
      <c r="D33" s="34"/>
      <c r="E33" s="21" t="s">
        <v>33</v>
      </c>
      <c r="F33" s="21"/>
      <c r="G33" s="6" t="s">
        <v>2</v>
      </c>
      <c r="H33" s="21"/>
      <c r="I33" s="21"/>
      <c r="J33" s="23"/>
      <c r="K33" s="35"/>
      <c r="L33" s="35"/>
      <c r="M33" s="24"/>
      <c r="P33" s="43" t="s">
        <v>50</v>
      </c>
      <c r="Q33" s="43">
        <v>25420</v>
      </c>
      <c r="R33" s="43">
        <v>50840</v>
      </c>
      <c r="S33" s="45"/>
      <c r="T33" s="43" t="s">
        <v>50</v>
      </c>
      <c r="U33" s="43">
        <v>25420</v>
      </c>
      <c r="V33" s="43">
        <v>38130</v>
      </c>
      <c r="W33" s="40"/>
    </row>
    <row r="34" spans="1:23" ht="42" customHeight="1" x14ac:dyDescent="0.2">
      <c r="A34" s="6" t="s">
        <v>17</v>
      </c>
      <c r="B34" s="39" t="s">
        <v>48</v>
      </c>
      <c r="C34" s="34"/>
      <c r="D34" s="34"/>
      <c r="E34" s="21" t="s">
        <v>33</v>
      </c>
      <c r="F34" s="21"/>
      <c r="G34" s="6" t="s">
        <v>2</v>
      </c>
      <c r="H34" s="21"/>
      <c r="I34" s="21"/>
      <c r="P34" s="43" t="s">
        <v>51</v>
      </c>
      <c r="Q34" s="43">
        <v>12710</v>
      </c>
      <c r="R34" s="43">
        <v>25420</v>
      </c>
      <c r="S34" s="45"/>
      <c r="T34" s="43" t="s">
        <v>51</v>
      </c>
      <c r="U34" s="43">
        <v>12710</v>
      </c>
      <c r="V34" s="43">
        <v>19065</v>
      </c>
      <c r="W34" s="40"/>
    </row>
    <row r="35" spans="1:23" ht="15" customHeight="1" x14ac:dyDescent="0.2">
      <c r="A35" s="6"/>
      <c r="B35" s="27" t="s">
        <v>24</v>
      </c>
      <c r="C35" s="27"/>
      <c r="D35" s="27"/>
      <c r="E35" s="27"/>
      <c r="F35" s="27"/>
      <c r="G35" s="27"/>
      <c r="H35" s="28">
        <f>SUM(H32:I34)</f>
        <v>0</v>
      </c>
      <c r="I35" s="28"/>
      <c r="J35" s="29"/>
      <c r="K35" s="29"/>
      <c r="L35" s="29"/>
      <c r="M35" s="29"/>
    </row>
    <row r="36" spans="1:23" ht="15" customHeight="1" x14ac:dyDescent="0.2"/>
    <row r="37" spans="1:23" ht="15" customHeight="1" x14ac:dyDescent="0.2">
      <c r="B37" s="36" t="s">
        <v>40</v>
      </c>
      <c r="C37" s="36"/>
      <c r="D37" s="36"/>
      <c r="E37" s="14">
        <f>SUM(H35,I29,J23,J16)</f>
        <v>328300</v>
      </c>
      <c r="F37" s="36"/>
      <c r="G37" s="36"/>
      <c r="H37" s="36"/>
      <c r="I37" s="36"/>
      <c r="J37" s="36"/>
      <c r="K37" s="36"/>
      <c r="L37" s="36"/>
      <c r="M37" s="36"/>
    </row>
    <row r="38" spans="1:23" ht="15" customHeight="1" x14ac:dyDescent="0.2"/>
    <row r="39" spans="1:23" s="3" customFormat="1" ht="15" customHeight="1" x14ac:dyDescent="0.15">
      <c r="B39" s="37" t="s">
        <v>41</v>
      </c>
      <c r="C39" s="37"/>
      <c r="D39" s="37"/>
      <c r="E39" s="37"/>
      <c r="F39" s="37"/>
    </row>
    <row r="40" spans="1:23" s="3" customFormat="1" ht="15" customHeight="1" x14ac:dyDescent="0.2">
      <c r="A40" s="1" t="s">
        <v>42</v>
      </c>
      <c r="B40" s="1"/>
    </row>
  </sheetData>
  <mergeCells count="86">
    <mergeCell ref="B39:F39"/>
    <mergeCell ref="B34:D34"/>
    <mergeCell ref="E34:F34"/>
    <mergeCell ref="H34:I34"/>
    <mergeCell ref="P30:V30"/>
    <mergeCell ref="B35:G35"/>
    <mergeCell ref="H35:I35"/>
    <mergeCell ref="J35:M35"/>
    <mergeCell ref="B37:D37"/>
    <mergeCell ref="F37:M37"/>
    <mergeCell ref="B32:D32"/>
    <mergeCell ref="E32:F32"/>
    <mergeCell ref="H32:I32"/>
    <mergeCell ref="J32:M33"/>
    <mergeCell ref="B33:D33"/>
    <mergeCell ref="E33:F33"/>
    <mergeCell ref="H33:I33"/>
    <mergeCell ref="A29:H29"/>
    <mergeCell ref="I29:J29"/>
    <mergeCell ref="K29:M29"/>
    <mergeCell ref="A30:M30"/>
    <mergeCell ref="B31:D31"/>
    <mergeCell ref="E31:F31"/>
    <mergeCell ref="H31:I31"/>
    <mergeCell ref="J31:M31"/>
    <mergeCell ref="B27:D27"/>
    <mergeCell ref="E27:F27"/>
    <mergeCell ref="G27:H27"/>
    <mergeCell ref="I27:J27"/>
    <mergeCell ref="K27:M28"/>
    <mergeCell ref="B28:D28"/>
    <mergeCell ref="E28:F28"/>
    <mergeCell ref="G28:H28"/>
    <mergeCell ref="I28:J28"/>
    <mergeCell ref="A23:I23"/>
    <mergeCell ref="J23:K23"/>
    <mergeCell ref="L23:M23"/>
    <mergeCell ref="A25:M25"/>
    <mergeCell ref="B26:D26"/>
    <mergeCell ref="E26:F26"/>
    <mergeCell ref="G26:H26"/>
    <mergeCell ref="I26:J26"/>
    <mergeCell ref="K26:M26"/>
    <mergeCell ref="B20:D20"/>
    <mergeCell ref="E20:F20"/>
    <mergeCell ref="G20:H20"/>
    <mergeCell ref="J20:K20"/>
    <mergeCell ref="L20:M22"/>
    <mergeCell ref="B21:D21"/>
    <mergeCell ref="E21:F21"/>
    <mergeCell ref="G21:H21"/>
    <mergeCell ref="J21:K21"/>
    <mergeCell ref="B22:D22"/>
    <mergeCell ref="E22:F22"/>
    <mergeCell ref="G22:H22"/>
    <mergeCell ref="J22:K22"/>
    <mergeCell ref="A18:M18"/>
    <mergeCell ref="B19:D19"/>
    <mergeCell ref="E19:F19"/>
    <mergeCell ref="G19:H19"/>
    <mergeCell ref="J19:K19"/>
    <mergeCell ref="L19:M19"/>
    <mergeCell ref="B13:D13"/>
    <mergeCell ref="E13:F13"/>
    <mergeCell ref="G13:H13"/>
    <mergeCell ref="J13:K13"/>
    <mergeCell ref="L13:M16"/>
    <mergeCell ref="B14:D14"/>
    <mergeCell ref="E14:F14"/>
    <mergeCell ref="G14:H14"/>
    <mergeCell ref="J14:K14"/>
    <mergeCell ref="B15:D15"/>
    <mergeCell ref="E15:F15"/>
    <mergeCell ref="G15:H15"/>
    <mergeCell ref="J15:K15"/>
    <mergeCell ref="A16:I16"/>
    <mergeCell ref="J16:K16"/>
    <mergeCell ref="J2:M6"/>
    <mergeCell ref="B7:L7"/>
    <mergeCell ref="B8:L8"/>
    <mergeCell ref="A11:M11"/>
    <mergeCell ref="B12:D12"/>
    <mergeCell ref="E12:F12"/>
    <mergeCell ref="G12:H12"/>
    <mergeCell ref="J12:K12"/>
    <mergeCell ref="L12:M12"/>
  </mergeCells>
  <pageMargins left="0.39370078740157477" right="0.39370078740157477" top="0.39370078740157477" bottom="0.39370078740157477" header="0" footer="0"/>
  <pageSetup paperSize="9" pageOrder="overThenDown" orientation="portrait"/>
  <headerFooter>
    <oddFooter>&amp;R&amp;"Arial,normal"&amp;8 25.08.2023 № 6.18.1-07/250823-1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Зобова Лидия Геннадьевна</dc:creator>
  <cp:lastModifiedBy>Microsoft Office User</cp:lastModifiedBy>
  <cp:revision>1</cp:revision>
  <dcterms:created xsi:type="dcterms:W3CDTF">2023-08-28T11:36:04Z</dcterms:created>
  <dcterms:modified xsi:type="dcterms:W3CDTF">2023-11-27T08:59:36Z</dcterms:modified>
</cp:coreProperties>
</file>